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400" windowHeight="11430"/>
  </bookViews>
  <sheets>
    <sheet name="Diğer Yapılar" sheetId="1" r:id="rId1"/>
    <sheet name="Betonarme Çevre Duvarı" sheetId="2" r:id="rId2"/>
    <sheet name="B.arme Çevre Duvarı - Panel Çit" sheetId="3" r:id="rId3"/>
    <sheet name="Betonarme Direkli Tel Örgü Çit" sheetId="4" r:id="rId4"/>
  </sheets>
  <definedNames>
    <definedName name="_xlnm.Print_Area" localSheetId="0">'Diğer Yapılar'!$B$2:$E$19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3" l="1"/>
  <c r="E11" i="4"/>
  <c r="F11" i="4" s="1"/>
  <c r="D11" i="4"/>
  <c r="H10" i="4"/>
  <c r="G10" i="4"/>
  <c r="F10" i="4"/>
  <c r="H9" i="4"/>
  <c r="G9" i="4"/>
  <c r="F9" i="4"/>
  <c r="H8" i="4"/>
  <c r="G8" i="4"/>
  <c r="G11" i="4" s="1"/>
  <c r="F8" i="4"/>
  <c r="H7" i="4"/>
  <c r="I7" i="4" s="1"/>
  <c r="G7" i="4"/>
  <c r="F7" i="4"/>
  <c r="E11" i="3"/>
  <c r="F11" i="3" s="1"/>
  <c r="F10" i="3"/>
  <c r="G10" i="3"/>
  <c r="I10" i="3" s="1"/>
  <c r="H10" i="3"/>
  <c r="D11" i="3"/>
  <c r="H9" i="3"/>
  <c r="G9" i="3"/>
  <c r="H8" i="3"/>
  <c r="G8" i="3"/>
  <c r="F8" i="3"/>
  <c r="H7" i="3"/>
  <c r="G7" i="3"/>
  <c r="F7" i="3"/>
  <c r="E10" i="2"/>
  <c r="F10" i="2" s="1"/>
  <c r="D10" i="2"/>
  <c r="G9" i="2"/>
  <c r="F9" i="2"/>
  <c r="H9" i="2" s="1"/>
  <c r="G8" i="2"/>
  <c r="F8" i="2"/>
  <c r="H8" i="2" s="1"/>
  <c r="G7" i="2"/>
  <c r="F7" i="2"/>
  <c r="H7" i="2" s="1"/>
  <c r="I9" i="3" l="1"/>
  <c r="I10" i="4"/>
  <c r="I9" i="4"/>
  <c r="I8" i="4"/>
  <c r="I11" i="4"/>
  <c r="H11" i="4"/>
  <c r="G11" i="3"/>
  <c r="H11" i="3"/>
  <c r="I8" i="3"/>
  <c r="I7" i="3"/>
  <c r="I11" i="3" s="1"/>
  <c r="H10" i="2"/>
  <c r="I9" i="2"/>
  <c r="G10" i="2"/>
  <c r="I8" i="2"/>
  <c r="I7" i="2"/>
  <c r="E18" i="1"/>
  <c r="F18" i="1" s="1"/>
  <c r="F7" i="1"/>
  <c r="H7" i="1" s="1"/>
  <c r="G7" i="1"/>
  <c r="F8" i="1"/>
  <c r="H8" i="1" s="1"/>
  <c r="G8" i="1"/>
  <c r="F9" i="1"/>
  <c r="H9" i="1" s="1"/>
  <c r="G9" i="1"/>
  <c r="F10" i="1"/>
  <c r="H10" i="1" s="1"/>
  <c r="G10" i="1"/>
  <c r="F11" i="1"/>
  <c r="H11" i="1" s="1"/>
  <c r="G11" i="1"/>
  <c r="F12" i="1"/>
  <c r="H12" i="1" s="1"/>
  <c r="G12" i="1"/>
  <c r="F13" i="1"/>
  <c r="H13" i="1" s="1"/>
  <c r="G13" i="1"/>
  <c r="F14" i="1"/>
  <c r="H14" i="1" s="1"/>
  <c r="G14" i="1"/>
  <c r="F15" i="1"/>
  <c r="H15" i="1" s="1"/>
  <c r="G15" i="1"/>
  <c r="F16" i="1"/>
  <c r="H16" i="1" s="1"/>
  <c r="G16" i="1"/>
  <c r="F17" i="1"/>
  <c r="H17" i="1" s="1"/>
  <c r="G17" i="1"/>
  <c r="D18" i="1"/>
  <c r="I10" i="2" l="1"/>
  <c r="I8" i="1"/>
  <c r="I17" i="1"/>
  <c r="I16" i="1"/>
  <c r="I14" i="1"/>
  <c r="I12" i="1"/>
  <c r="I9" i="1"/>
  <c r="I15" i="1"/>
  <c r="I13" i="1"/>
  <c r="I11" i="1"/>
  <c r="I7" i="1"/>
  <c r="G18" i="1"/>
  <c r="I10" i="1"/>
  <c r="H18" i="1"/>
  <c r="I18" i="1" l="1"/>
</calcChain>
</file>

<file path=xl/sharedStrings.xml><?xml version="1.0" encoding="utf-8"?>
<sst xmlns="http://schemas.openxmlformats.org/spreadsheetml/2006/main" count="58" uniqueCount="23">
  <si>
    <t>Temel kazısı yapıldıysa ;</t>
  </si>
  <si>
    <t>Temel imalatlarının tamamlanması; (Kalıp sökümü dahil beton, demir ve kalıp imalatlarının tamamı)</t>
  </si>
  <si>
    <t>Kolon, kiriş, döşeme gibi taşıyıcı imalatların tamamlanması;</t>
  </si>
  <si>
    <t>Çatı kaplaması imalatlarının tamamlanması;</t>
  </si>
  <si>
    <t>Duvar imalatlarının tamamlanması;</t>
  </si>
  <si>
    <t>Sıva imalatlarının tamamlanması;</t>
  </si>
  <si>
    <t>Boya imalatlarının tamamlanması;</t>
  </si>
  <si>
    <t>Elektrik tesisatının tamamlanması;</t>
  </si>
  <si>
    <t>Sıhhi tesisatın tamamlanması;</t>
  </si>
  <si>
    <t>Çevre tesviye (tretuar, döşeme betonu vb) işlerinin tamamlanması;</t>
  </si>
  <si>
    <t>Basitleştirilmiş maliyet sistemi ile uygulanan yapım işi imalatlarında, imalat aşamasında tedarikçi değişikliği durumlarında, bina bazında, sahadaki imalatların toplam yapım işi uygun harcama tutarlarının ne kadarına tekabül ettiğinin tespitinde aşağıdaki oranlar kullanılır.</t>
  </si>
  <si>
    <t>YAPI İLERLEME DURUMLARINA GÖRE PURSANTAJ ORANLARI</t>
  </si>
  <si>
    <t>Cephe kaplama ve boyası dahil demir imalatlarının tamamlanması;</t>
  </si>
  <si>
    <t>Yapılan İmalat %</t>
  </si>
  <si>
    <t>Yapılacak İmalat %</t>
  </si>
  <si>
    <t>Yapılan İmalat Ondalık</t>
  </si>
  <si>
    <t>Yapılacak İmalat Ondalık</t>
  </si>
  <si>
    <t>TOPLAM</t>
  </si>
  <si>
    <t>Yalnızca yeşil ile işaretli kısımlara giriş yapılacaktır</t>
  </si>
  <si>
    <t>Duvar Üstü Fens Teli</t>
  </si>
  <si>
    <t xml:space="preserve">Direk öncesi imalatlar; </t>
  </si>
  <si>
    <t>Tel imalatları;</t>
  </si>
  <si>
    <t>Direk imalatları;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</si>
</sst>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
    <numFmt numFmtId="165" formatCode="0.0000%"/>
  </numFmts>
  <fonts count="4" x14ac:knownFonts="1">
    <font>
      <sz val="11"/>
      <color theme="1"/>
      <name val="Calibri"/>
      <family val="2"/>
      <scheme val="minor"/>
    </font>
    <font>
      <b/>
      <sz val="14"/>
      <color theme="1"/>
      <name val="Calibri"/>
      <family val="2"/>
      <charset val="162"/>
      <scheme val="minor"/>
    </font>
    <font>
      <b/>
      <sz val="11"/>
      <color theme="1"/>
      <name val="Calibri"/>
      <family val="2"/>
      <charset val="162"/>
      <scheme val="minor"/>
    </font>
    <font>
      <b/>
      <sz val="12"/>
      <color theme="1"/>
      <name val="Calibri"/>
      <family val="2"/>
      <charset val="16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0" fillId="0" borderId="1" xfId="0" applyBorder="1"/>
    <xf numFmtId="9" fontId="0" fillId="0" borderId="1" xfId="0" applyNumberFormat="1" applyBorder="1" applyAlignment="1">
      <alignment horizontal="center" vertical="center"/>
    </xf>
    <xf numFmtId="0" fontId="3" fillId="0" borderId="1" xfId="0" applyFont="1" applyBorder="1" applyAlignment="1">
      <alignment horizontal="justify" vertical="center" wrapText="1"/>
    </xf>
    <xf numFmtId="0" fontId="3" fillId="0" borderId="1" xfId="0" applyFont="1" applyFill="1" applyBorder="1" applyAlignment="1">
      <alignment horizontal="justify" vertical="center" wrapText="1"/>
    </xf>
    <xf numFmtId="0" fontId="2" fillId="0" borderId="1" xfId="0" applyFont="1" applyBorder="1"/>
    <xf numFmtId="9" fontId="2" fillId="0" borderId="1" xfId="0" applyNumberFormat="1" applyFont="1" applyBorder="1" applyAlignment="1" applyProtection="1">
      <alignment horizontal="center" vertical="center"/>
    </xf>
    <xf numFmtId="165" fontId="2" fillId="0" borderId="1" xfId="0" applyNumberFormat="1" applyFont="1" applyBorder="1" applyAlignment="1" applyProtection="1">
      <alignment horizontal="center" vertical="center"/>
    </xf>
    <xf numFmtId="164" fontId="2" fillId="0" borderId="1" xfId="0" applyNumberFormat="1" applyFont="1" applyBorder="1" applyAlignment="1" applyProtection="1">
      <alignment horizontal="center" vertical="center"/>
    </xf>
    <xf numFmtId="0" fontId="2" fillId="0" borderId="1" xfId="0" applyFont="1" applyBorder="1" applyAlignment="1" applyProtection="1">
      <alignment horizontal="center" vertical="center"/>
    </xf>
    <xf numFmtId="164" fontId="0" fillId="0" borderId="1" xfId="0" applyNumberFormat="1" applyBorder="1" applyAlignment="1" applyProtection="1">
      <alignment horizontal="center" vertical="center"/>
    </xf>
    <xf numFmtId="0" fontId="0" fillId="0" borderId="1" xfId="0" applyBorder="1" applyAlignment="1" applyProtection="1">
      <alignment horizontal="center" vertical="center"/>
    </xf>
    <xf numFmtId="165" fontId="2" fillId="0" borderId="1" xfId="0" applyNumberFormat="1" applyFont="1" applyFill="1" applyBorder="1" applyAlignment="1" applyProtection="1">
      <alignment horizontal="center" vertical="center"/>
    </xf>
    <xf numFmtId="164" fontId="0" fillId="2" borderId="1" xfId="0" applyNumberFormat="1" applyFill="1" applyBorder="1" applyAlignment="1" applyProtection="1">
      <alignment horizontal="center" vertical="center"/>
      <protection locked="0"/>
    </xf>
    <xf numFmtId="2" fontId="2" fillId="0" borderId="1" xfId="0" applyNumberFormat="1" applyFont="1" applyBorder="1" applyAlignment="1" applyProtection="1">
      <alignment horizontal="center" vertical="center"/>
    </xf>
    <xf numFmtId="10" fontId="0" fillId="0" borderId="1"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I18"/>
  <sheetViews>
    <sheetView tabSelected="1" workbookViewId="0">
      <selection activeCell="A17" sqref="A17"/>
    </sheetView>
  </sheetViews>
  <sheetFormatPr defaultRowHeight="15" x14ac:dyDescent="0.25"/>
  <cols>
    <col min="3" max="3" width="87" customWidth="1"/>
    <col min="5" max="5" width="15.42578125" bestFit="1" customWidth="1"/>
    <col min="6" max="6" width="17.28515625" bestFit="1" customWidth="1"/>
    <col min="7" max="7" width="20.28515625" bestFit="1" customWidth="1"/>
    <col min="8" max="8" width="22.5703125" bestFit="1" customWidth="1"/>
    <col min="9" max="9" width="8.42578125" bestFit="1" customWidth="1"/>
  </cols>
  <sheetData>
    <row r="3" spans="3:9" ht="18.75" x14ac:dyDescent="0.3">
      <c r="C3" s="17" t="s">
        <v>11</v>
      </c>
      <c r="D3" s="18"/>
      <c r="E3" s="19" t="s">
        <v>18</v>
      </c>
      <c r="F3" s="19"/>
      <c r="G3" s="19"/>
      <c r="H3" s="19"/>
      <c r="I3" s="19"/>
    </row>
    <row r="4" spans="3:9" ht="34.5" customHeight="1" x14ac:dyDescent="0.25">
      <c r="C4" s="16" t="s">
        <v>10</v>
      </c>
      <c r="D4" s="16"/>
      <c r="E4" s="19"/>
      <c r="F4" s="19"/>
      <c r="G4" s="19"/>
      <c r="H4" s="19"/>
      <c r="I4" s="19"/>
    </row>
    <row r="5" spans="3:9" ht="34.5" customHeight="1" x14ac:dyDescent="0.25">
      <c r="C5" s="16"/>
      <c r="D5" s="16"/>
      <c r="E5" s="19"/>
      <c r="F5" s="19"/>
      <c r="G5" s="19"/>
      <c r="H5" s="19"/>
      <c r="I5" s="19"/>
    </row>
    <row r="6" spans="3:9" x14ac:dyDescent="0.25">
      <c r="C6" s="1"/>
      <c r="D6" s="1"/>
      <c r="E6" s="5" t="s">
        <v>13</v>
      </c>
      <c r="F6" s="5" t="s">
        <v>14</v>
      </c>
      <c r="G6" s="5" t="s">
        <v>15</v>
      </c>
      <c r="H6" s="5" t="s">
        <v>16</v>
      </c>
      <c r="I6" s="5" t="s">
        <v>17</v>
      </c>
    </row>
    <row r="7" spans="3:9" ht="30.75" customHeight="1" x14ac:dyDescent="0.25">
      <c r="C7" s="3" t="s">
        <v>0</v>
      </c>
      <c r="D7" s="2">
        <v>0.05</v>
      </c>
      <c r="E7" s="13"/>
      <c r="F7" s="10">
        <f>100-E7</f>
        <v>100</v>
      </c>
      <c r="G7" s="10">
        <f>D7*E7/100</f>
        <v>0</v>
      </c>
      <c r="H7" s="10">
        <f>D7*F7/100</f>
        <v>0.05</v>
      </c>
      <c r="I7" s="11">
        <f>G7+H7</f>
        <v>0.05</v>
      </c>
    </row>
    <row r="8" spans="3:9" ht="30.75" customHeight="1" x14ac:dyDescent="0.25">
      <c r="C8" s="3" t="s">
        <v>1</v>
      </c>
      <c r="D8" s="2">
        <v>0.15</v>
      </c>
      <c r="E8" s="13"/>
      <c r="F8" s="10">
        <f t="shared" ref="F8:F17" si="0">100-E8</f>
        <v>100</v>
      </c>
      <c r="G8" s="10">
        <f t="shared" ref="G8:G17" si="1">D8*E8/100</f>
        <v>0</v>
      </c>
      <c r="H8" s="10">
        <f t="shared" ref="H8:H17" si="2">D8*F8/100</f>
        <v>0.15</v>
      </c>
      <c r="I8" s="11">
        <f t="shared" ref="I8:I17" si="3">G8+H8</f>
        <v>0.15</v>
      </c>
    </row>
    <row r="9" spans="3:9" ht="30.75" customHeight="1" x14ac:dyDescent="0.25">
      <c r="C9" s="3" t="s">
        <v>2</v>
      </c>
      <c r="D9" s="2">
        <v>0.25</v>
      </c>
      <c r="E9" s="13"/>
      <c r="F9" s="10">
        <f t="shared" si="0"/>
        <v>100</v>
      </c>
      <c r="G9" s="10">
        <f t="shared" si="1"/>
        <v>0</v>
      </c>
      <c r="H9" s="10">
        <f t="shared" si="2"/>
        <v>0.25</v>
      </c>
      <c r="I9" s="11">
        <f t="shared" si="3"/>
        <v>0.25</v>
      </c>
    </row>
    <row r="10" spans="3:9" ht="30.75" customHeight="1" x14ac:dyDescent="0.25">
      <c r="C10" s="3" t="s">
        <v>3</v>
      </c>
      <c r="D10" s="2">
        <v>0.1</v>
      </c>
      <c r="E10" s="13"/>
      <c r="F10" s="10">
        <f t="shared" si="0"/>
        <v>100</v>
      </c>
      <c r="G10" s="10">
        <f t="shared" si="1"/>
        <v>0</v>
      </c>
      <c r="H10" s="10">
        <f t="shared" si="2"/>
        <v>0.1</v>
      </c>
      <c r="I10" s="11">
        <f t="shared" si="3"/>
        <v>0.1</v>
      </c>
    </row>
    <row r="11" spans="3:9" ht="30.75" customHeight="1" x14ac:dyDescent="0.25">
      <c r="C11" s="3" t="s">
        <v>4</v>
      </c>
      <c r="D11" s="2">
        <v>0.1</v>
      </c>
      <c r="E11" s="13"/>
      <c r="F11" s="10">
        <f t="shared" si="0"/>
        <v>100</v>
      </c>
      <c r="G11" s="10">
        <f t="shared" si="1"/>
        <v>0</v>
      </c>
      <c r="H11" s="10">
        <f t="shared" si="2"/>
        <v>0.1</v>
      </c>
      <c r="I11" s="11">
        <f t="shared" si="3"/>
        <v>0.1</v>
      </c>
    </row>
    <row r="12" spans="3:9" ht="30.75" customHeight="1" x14ac:dyDescent="0.25">
      <c r="C12" s="3" t="s">
        <v>5</v>
      </c>
      <c r="D12" s="2">
        <v>0.1</v>
      </c>
      <c r="E12" s="13"/>
      <c r="F12" s="10">
        <f t="shared" si="0"/>
        <v>100</v>
      </c>
      <c r="G12" s="10">
        <f t="shared" si="1"/>
        <v>0</v>
      </c>
      <c r="H12" s="10">
        <f t="shared" si="2"/>
        <v>0.1</v>
      </c>
      <c r="I12" s="11">
        <f t="shared" si="3"/>
        <v>0.1</v>
      </c>
    </row>
    <row r="13" spans="3:9" ht="30.75" customHeight="1" x14ac:dyDescent="0.25">
      <c r="C13" s="3" t="s">
        <v>6</v>
      </c>
      <c r="D13" s="2">
        <v>0.05</v>
      </c>
      <c r="E13" s="13"/>
      <c r="F13" s="10">
        <f t="shared" si="0"/>
        <v>100</v>
      </c>
      <c r="G13" s="10">
        <f t="shared" si="1"/>
        <v>0</v>
      </c>
      <c r="H13" s="10">
        <f t="shared" si="2"/>
        <v>0.05</v>
      </c>
      <c r="I13" s="11">
        <f t="shared" si="3"/>
        <v>0.05</v>
      </c>
    </row>
    <row r="14" spans="3:9" ht="30.75" customHeight="1" x14ac:dyDescent="0.25">
      <c r="C14" s="3" t="s">
        <v>7</v>
      </c>
      <c r="D14" s="2">
        <v>0.05</v>
      </c>
      <c r="E14" s="13"/>
      <c r="F14" s="10">
        <f t="shared" si="0"/>
        <v>100</v>
      </c>
      <c r="G14" s="10">
        <f t="shared" si="1"/>
        <v>0</v>
      </c>
      <c r="H14" s="10">
        <f t="shared" si="2"/>
        <v>0.05</v>
      </c>
      <c r="I14" s="11">
        <f t="shared" si="3"/>
        <v>0.05</v>
      </c>
    </row>
    <row r="15" spans="3:9" ht="30.75" customHeight="1" x14ac:dyDescent="0.25">
      <c r="C15" s="3" t="s">
        <v>8</v>
      </c>
      <c r="D15" s="2">
        <v>0.05</v>
      </c>
      <c r="E15" s="13"/>
      <c r="F15" s="10">
        <f t="shared" si="0"/>
        <v>100</v>
      </c>
      <c r="G15" s="10">
        <f t="shared" si="1"/>
        <v>0</v>
      </c>
      <c r="H15" s="10">
        <f t="shared" si="2"/>
        <v>0.05</v>
      </c>
      <c r="I15" s="11">
        <f t="shared" si="3"/>
        <v>0.05</v>
      </c>
    </row>
    <row r="16" spans="3:9" ht="30.75" customHeight="1" x14ac:dyDescent="0.25">
      <c r="C16" s="3" t="s">
        <v>9</v>
      </c>
      <c r="D16" s="2">
        <v>0.05</v>
      </c>
      <c r="E16" s="13"/>
      <c r="F16" s="10">
        <f t="shared" si="0"/>
        <v>100</v>
      </c>
      <c r="G16" s="10">
        <f t="shared" si="1"/>
        <v>0</v>
      </c>
      <c r="H16" s="10">
        <f t="shared" si="2"/>
        <v>0.05</v>
      </c>
      <c r="I16" s="11">
        <f t="shared" si="3"/>
        <v>0.05</v>
      </c>
    </row>
    <row r="17" spans="3:9" ht="30.75" customHeight="1" x14ac:dyDescent="0.25">
      <c r="C17" s="3" t="s">
        <v>12</v>
      </c>
      <c r="D17" s="2">
        <v>0.05</v>
      </c>
      <c r="E17" s="13"/>
      <c r="F17" s="10">
        <f t="shared" si="0"/>
        <v>100</v>
      </c>
      <c r="G17" s="10">
        <f t="shared" si="1"/>
        <v>0</v>
      </c>
      <c r="H17" s="10">
        <f t="shared" si="2"/>
        <v>0.05</v>
      </c>
      <c r="I17" s="11">
        <f t="shared" si="3"/>
        <v>0.05</v>
      </c>
    </row>
    <row r="18" spans="3:9" ht="15.75" x14ac:dyDescent="0.25">
      <c r="C18" s="4" t="s">
        <v>17</v>
      </c>
      <c r="D18" s="6">
        <f>SUM(D7:D17)</f>
        <v>1.0000000000000002</v>
      </c>
      <c r="E18" s="12">
        <f>D7*E7/100+D8*E8/100+D9*E9/100+D10*E10/100+D11*E11/100+D12*E12/100+D13*E13/100+D14*E14/100+D15*E15/100+D16*E16/100+D17*E17/100</f>
        <v>0</v>
      </c>
      <c r="F18" s="7">
        <f>1-E18</f>
        <v>1</v>
      </c>
      <c r="G18" s="8">
        <f>SUM(G7:G17)</f>
        <v>0</v>
      </c>
      <c r="H18" s="8">
        <f>SUM(H7:H17)</f>
        <v>1.0000000000000002</v>
      </c>
      <c r="I18" s="9">
        <f>SUM(I7:I17)</f>
        <v>1.0000000000000002</v>
      </c>
    </row>
  </sheetData>
  <sheetProtection sheet="1" objects="1" scenarios="1"/>
  <mergeCells count="3">
    <mergeCell ref="C4:D5"/>
    <mergeCell ref="C3:D3"/>
    <mergeCell ref="E3:I5"/>
  </mergeCells>
  <conditionalFormatting sqref="E7:E17">
    <cfRule type="colorScale" priority="1">
      <colorScale>
        <cfvo type="num" val="0"/>
        <cfvo type="num" val="100"/>
        <color theme="9" tint="0.59999389629810485"/>
        <color theme="9" tint="0.59999389629810485"/>
      </colorScale>
    </cfRule>
  </conditionalFormatting>
  <pageMargins left="0.7" right="0.7" top="0.75" bottom="0.75" header="0.3" footer="0.3"/>
  <pageSetup paperSize="9" scale="76"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10"/>
  <sheetViews>
    <sheetView workbookViewId="0">
      <selection activeCell="F7" sqref="F7"/>
    </sheetView>
  </sheetViews>
  <sheetFormatPr defaultRowHeight="15" x14ac:dyDescent="0.25"/>
  <cols>
    <col min="3" max="3" width="87" customWidth="1"/>
    <col min="4" max="4" width="10" customWidth="1"/>
    <col min="5" max="5" width="15.42578125" bestFit="1" customWidth="1"/>
    <col min="6" max="6" width="17.28515625" bestFit="1" customWidth="1"/>
    <col min="7" max="7" width="20.28515625" bestFit="1" customWidth="1"/>
    <col min="8" max="8" width="22.5703125" bestFit="1" customWidth="1"/>
    <col min="9" max="9" width="8.42578125" bestFit="1" customWidth="1"/>
  </cols>
  <sheetData>
    <row r="3" spans="3:9" ht="18.75" x14ac:dyDescent="0.3">
      <c r="C3" s="17" t="s">
        <v>11</v>
      </c>
      <c r="D3" s="18"/>
      <c r="E3" s="19" t="s">
        <v>18</v>
      </c>
      <c r="F3" s="19"/>
      <c r="G3" s="19"/>
      <c r="H3" s="19"/>
      <c r="I3" s="19"/>
    </row>
    <row r="4" spans="3:9" x14ac:dyDescent="0.25">
      <c r="C4" s="16" t="s">
        <v>10</v>
      </c>
      <c r="D4" s="16"/>
      <c r="E4" s="19"/>
      <c r="F4" s="19"/>
      <c r="G4" s="19"/>
      <c r="H4" s="19"/>
      <c r="I4" s="19"/>
    </row>
    <row r="5" spans="3:9" x14ac:dyDescent="0.25">
      <c r="C5" s="16"/>
      <c r="D5" s="16"/>
      <c r="E5" s="19"/>
      <c r="F5" s="19"/>
      <c r="G5" s="19"/>
      <c r="H5" s="19"/>
      <c r="I5" s="19"/>
    </row>
    <row r="6" spans="3:9" x14ac:dyDescent="0.25">
      <c r="C6" s="1"/>
      <c r="D6" s="1"/>
      <c r="E6" s="5" t="s">
        <v>13</v>
      </c>
      <c r="F6" s="5" t="s">
        <v>14</v>
      </c>
      <c r="G6" s="5" t="s">
        <v>15</v>
      </c>
      <c r="H6" s="5" t="s">
        <v>16</v>
      </c>
      <c r="I6" s="5" t="s">
        <v>17</v>
      </c>
    </row>
    <row r="7" spans="3:9" ht="15.75" x14ac:dyDescent="0.25">
      <c r="C7" s="3" t="s">
        <v>0</v>
      </c>
      <c r="D7" s="15">
        <v>0.01</v>
      </c>
      <c r="E7" s="13"/>
      <c r="F7" s="10">
        <f>100-E7</f>
        <v>100</v>
      </c>
      <c r="G7" s="10">
        <f>D7*E7/100</f>
        <v>0</v>
      </c>
      <c r="H7" s="10">
        <f>D7*F7/100</f>
        <v>0.01</v>
      </c>
      <c r="I7" s="11">
        <f>G7+H7</f>
        <v>0.01</v>
      </c>
    </row>
    <row r="8" spans="3:9" ht="31.5" x14ac:dyDescent="0.25">
      <c r="C8" s="3" t="s">
        <v>1</v>
      </c>
      <c r="D8" s="15">
        <v>0.23</v>
      </c>
      <c r="E8" s="13"/>
      <c r="F8" s="10">
        <f t="shared" ref="F8:F9" si="0">100-E8</f>
        <v>100</v>
      </c>
      <c r="G8" s="10">
        <f t="shared" ref="G8:G9" si="1">D8*E8/100</f>
        <v>0</v>
      </c>
      <c r="H8" s="10">
        <f t="shared" ref="H8:H9" si="2">D8*F8/100</f>
        <v>0.23</v>
      </c>
      <c r="I8" s="11">
        <f t="shared" ref="I8:I9" si="3">G8+H8</f>
        <v>0.23</v>
      </c>
    </row>
    <row r="9" spans="3:9" ht="15.75" x14ac:dyDescent="0.25">
      <c r="C9" s="3" t="s">
        <v>4</v>
      </c>
      <c r="D9" s="15">
        <v>0.76</v>
      </c>
      <c r="E9" s="13"/>
      <c r="F9" s="10">
        <f t="shared" si="0"/>
        <v>100</v>
      </c>
      <c r="G9" s="10">
        <f t="shared" si="1"/>
        <v>0</v>
      </c>
      <c r="H9" s="10">
        <f t="shared" si="2"/>
        <v>0.76</v>
      </c>
      <c r="I9" s="11">
        <f t="shared" si="3"/>
        <v>0.76</v>
      </c>
    </row>
    <row r="10" spans="3:9" ht="15.75" x14ac:dyDescent="0.25">
      <c r="C10" s="4" t="s">
        <v>17</v>
      </c>
      <c r="D10" s="14">
        <f>SUM(D7:D9)</f>
        <v>1</v>
      </c>
      <c r="E10" s="12">
        <f>D7*E7/100+D8*E8/100+D9*E9/100</f>
        <v>0</v>
      </c>
      <c r="F10" s="7">
        <f>1-E10</f>
        <v>1</v>
      </c>
      <c r="G10" s="8">
        <f>SUM(G7:G9)</f>
        <v>0</v>
      </c>
      <c r="H10" s="8">
        <f>SUM(H7:H9)</f>
        <v>1</v>
      </c>
      <c r="I10" s="9">
        <f>SUM(I7:I9)</f>
        <v>1</v>
      </c>
    </row>
  </sheetData>
  <sheetProtection sheet="1" objects="1" scenarios="1"/>
  <mergeCells count="3">
    <mergeCell ref="C3:D3"/>
    <mergeCell ref="E3:I5"/>
    <mergeCell ref="C4:D5"/>
  </mergeCells>
  <conditionalFormatting sqref="E7:E9">
    <cfRule type="colorScale" priority="1">
      <colorScale>
        <cfvo type="num" val="0"/>
        <cfvo type="num" val="100"/>
        <color theme="9" tint="0.59999389629810485"/>
        <color theme="9" tint="0.59999389629810485"/>
      </colorScale>
    </cfRule>
  </conditionalFormatting>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11"/>
  <sheetViews>
    <sheetView workbookViewId="0">
      <selection activeCell="F7" sqref="F7"/>
    </sheetView>
  </sheetViews>
  <sheetFormatPr defaultRowHeight="15" x14ac:dyDescent="0.25"/>
  <cols>
    <col min="3" max="3" width="87" customWidth="1"/>
    <col min="4" max="4" width="10" customWidth="1"/>
    <col min="5" max="5" width="15.42578125" bestFit="1" customWidth="1"/>
    <col min="6" max="6" width="17.28515625" bestFit="1" customWidth="1"/>
    <col min="7" max="7" width="20.28515625" bestFit="1" customWidth="1"/>
    <col min="8" max="8" width="22.5703125" bestFit="1" customWidth="1"/>
    <col min="9" max="9" width="8.42578125" bestFit="1" customWidth="1"/>
  </cols>
  <sheetData>
    <row r="3" spans="3:9" ht="18.75" x14ac:dyDescent="0.3">
      <c r="C3" s="17" t="s">
        <v>11</v>
      </c>
      <c r="D3" s="18"/>
      <c r="E3" s="19" t="s">
        <v>18</v>
      </c>
      <c r="F3" s="19"/>
      <c r="G3" s="19"/>
      <c r="H3" s="19"/>
      <c r="I3" s="19"/>
    </row>
    <row r="4" spans="3:9" ht="15" customHeight="1" x14ac:dyDescent="0.25">
      <c r="C4" s="16" t="s">
        <v>10</v>
      </c>
      <c r="D4" s="16"/>
      <c r="E4" s="19"/>
      <c r="F4" s="19"/>
      <c r="G4" s="19"/>
      <c r="H4" s="19"/>
      <c r="I4" s="19"/>
    </row>
    <row r="5" spans="3:9" x14ac:dyDescent="0.25">
      <c r="C5" s="16"/>
      <c r="D5" s="16"/>
      <c r="E5" s="19"/>
      <c r="F5" s="19"/>
      <c r="G5" s="19"/>
      <c r="H5" s="19"/>
      <c r="I5" s="19"/>
    </row>
    <row r="6" spans="3:9" x14ac:dyDescent="0.25">
      <c r="C6" s="1"/>
      <c r="D6" s="1"/>
      <c r="E6" s="5" t="s">
        <v>13</v>
      </c>
      <c r="F6" s="5" t="s">
        <v>14</v>
      </c>
      <c r="G6" s="5" t="s">
        <v>15</v>
      </c>
      <c r="H6" s="5" t="s">
        <v>16</v>
      </c>
      <c r="I6" s="5" t="s">
        <v>17</v>
      </c>
    </row>
    <row r="7" spans="3:9" ht="15.75" x14ac:dyDescent="0.25">
      <c r="C7" s="3" t="s">
        <v>0</v>
      </c>
      <c r="D7" s="15">
        <v>0.01</v>
      </c>
      <c r="E7" s="13"/>
      <c r="F7" s="10">
        <f>100-E7</f>
        <v>100</v>
      </c>
      <c r="G7" s="10">
        <f>D7*E7/100</f>
        <v>0</v>
      </c>
      <c r="H7" s="10">
        <f>D7*F7/100</f>
        <v>0.01</v>
      </c>
      <c r="I7" s="11">
        <f>G7+H7</f>
        <v>0.01</v>
      </c>
    </row>
    <row r="8" spans="3:9" ht="31.5" x14ac:dyDescent="0.25">
      <c r="C8" s="3" t="s">
        <v>1</v>
      </c>
      <c r="D8" s="15">
        <v>0.24</v>
      </c>
      <c r="E8" s="13"/>
      <c r="F8" s="10">
        <f t="shared" ref="F8:F9" si="0">100-E8</f>
        <v>100</v>
      </c>
      <c r="G8" s="10">
        <f t="shared" ref="G8:G9" si="1">D8*E8/100</f>
        <v>0</v>
      </c>
      <c r="H8" s="10">
        <f t="shared" ref="H8:H9" si="2">D8*F8/100</f>
        <v>0.24</v>
      </c>
      <c r="I8" s="11">
        <f t="shared" ref="I8:I10" si="3">G8+H8</f>
        <v>0.24</v>
      </c>
    </row>
    <row r="9" spans="3:9" ht="15.75" x14ac:dyDescent="0.25">
      <c r="C9" s="3" t="s">
        <v>4</v>
      </c>
      <c r="D9" s="15">
        <v>0.5</v>
      </c>
      <c r="E9" s="13"/>
      <c r="F9" s="10">
        <f t="shared" si="0"/>
        <v>100</v>
      </c>
      <c r="G9" s="10">
        <f t="shared" si="1"/>
        <v>0</v>
      </c>
      <c r="H9" s="10">
        <f t="shared" si="2"/>
        <v>0.5</v>
      </c>
      <c r="I9" s="11">
        <f t="shared" si="3"/>
        <v>0.5</v>
      </c>
    </row>
    <row r="10" spans="3:9" ht="15.75" x14ac:dyDescent="0.25">
      <c r="C10" s="3" t="s">
        <v>19</v>
      </c>
      <c r="D10" s="15">
        <v>0.25</v>
      </c>
      <c r="E10" s="13"/>
      <c r="F10" s="10">
        <f t="shared" ref="F10" si="4">100-E10</f>
        <v>100</v>
      </c>
      <c r="G10" s="10">
        <f t="shared" ref="G10" si="5">D10*E10/100</f>
        <v>0</v>
      </c>
      <c r="H10" s="10">
        <f t="shared" ref="H10" si="6">D10*F10/100</f>
        <v>0.25</v>
      </c>
      <c r="I10" s="11">
        <f t="shared" si="3"/>
        <v>0.25</v>
      </c>
    </row>
    <row r="11" spans="3:9" ht="15.75" x14ac:dyDescent="0.25">
      <c r="C11" s="4" t="s">
        <v>17</v>
      </c>
      <c r="D11" s="14">
        <f>SUM(D7:D10)</f>
        <v>1</v>
      </c>
      <c r="E11" s="12">
        <f>D7*E7/100+D8*E8/100+D9*E9/100+D10*E10/100</f>
        <v>0</v>
      </c>
      <c r="F11" s="7">
        <f>1-E11</f>
        <v>1</v>
      </c>
      <c r="G11" s="8">
        <f>SUM(G7:G9)</f>
        <v>0</v>
      </c>
      <c r="H11" s="8">
        <f>SUM(H7:H9)</f>
        <v>0.75</v>
      </c>
      <c r="I11" s="9">
        <f>SUM(I7:I9)</f>
        <v>0.75</v>
      </c>
    </row>
  </sheetData>
  <sheetProtection sheet="1" objects="1" scenarios="1"/>
  <mergeCells count="3">
    <mergeCell ref="C3:D3"/>
    <mergeCell ref="E3:I5"/>
    <mergeCell ref="C4:D5"/>
  </mergeCells>
  <conditionalFormatting sqref="E7:E10">
    <cfRule type="colorScale" priority="1">
      <colorScale>
        <cfvo type="num" val="0"/>
        <cfvo type="num" val="100"/>
        <color theme="9" tint="0.59999389629810485"/>
        <color theme="9" tint="0.59999389629810485"/>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11"/>
  <sheetViews>
    <sheetView workbookViewId="0">
      <selection activeCell="F26" sqref="F26"/>
    </sheetView>
  </sheetViews>
  <sheetFormatPr defaultRowHeight="15" x14ac:dyDescent="0.25"/>
  <cols>
    <col min="3" max="3" width="87" customWidth="1"/>
    <col min="4" max="4" width="10" customWidth="1"/>
    <col min="5" max="5" width="15.42578125" bestFit="1" customWidth="1"/>
    <col min="6" max="6" width="17.28515625" bestFit="1" customWidth="1"/>
    <col min="7" max="7" width="20.28515625" bestFit="1" customWidth="1"/>
    <col min="8" max="8" width="22.5703125" bestFit="1" customWidth="1"/>
    <col min="9" max="9" width="8.42578125" bestFit="1" customWidth="1"/>
  </cols>
  <sheetData>
    <row r="3" spans="3:9" ht="18.75" x14ac:dyDescent="0.3">
      <c r="C3" s="17" t="s">
        <v>11</v>
      </c>
      <c r="D3" s="18"/>
      <c r="E3" s="19" t="s">
        <v>18</v>
      </c>
      <c r="F3" s="19"/>
      <c r="G3" s="19"/>
      <c r="H3" s="19"/>
      <c r="I3" s="19"/>
    </row>
    <row r="4" spans="3:9" x14ac:dyDescent="0.25">
      <c r="C4" s="16" t="s">
        <v>10</v>
      </c>
      <c r="D4" s="16"/>
      <c r="E4" s="19"/>
      <c r="F4" s="19"/>
      <c r="G4" s="19"/>
      <c r="H4" s="19"/>
      <c r="I4" s="19"/>
    </row>
    <row r="5" spans="3:9" x14ac:dyDescent="0.25">
      <c r="C5" s="16"/>
      <c r="D5" s="16"/>
      <c r="E5" s="19"/>
      <c r="F5" s="19"/>
      <c r="G5" s="19"/>
      <c r="H5" s="19"/>
      <c r="I5" s="19"/>
    </row>
    <row r="6" spans="3:9" x14ac:dyDescent="0.25">
      <c r="C6" s="1"/>
      <c r="D6" s="1"/>
      <c r="E6" s="5" t="s">
        <v>13</v>
      </c>
      <c r="F6" s="5" t="s">
        <v>14</v>
      </c>
      <c r="G6" s="5" t="s">
        <v>15</v>
      </c>
      <c r="H6" s="5" t="s">
        <v>16</v>
      </c>
      <c r="I6" s="5" t="s">
        <v>17</v>
      </c>
    </row>
    <row r="7" spans="3:9" ht="15.75" x14ac:dyDescent="0.25">
      <c r="C7" s="3" t="s">
        <v>0</v>
      </c>
      <c r="D7" s="15">
        <v>0.01</v>
      </c>
      <c r="E7" s="13"/>
      <c r="F7" s="10">
        <f>100-E7</f>
        <v>100</v>
      </c>
      <c r="G7" s="10">
        <f>D7*E7/100</f>
        <v>0</v>
      </c>
      <c r="H7" s="10">
        <f>D7*F7/100</f>
        <v>0.01</v>
      </c>
      <c r="I7" s="11">
        <f>G7+H7</f>
        <v>0.01</v>
      </c>
    </row>
    <row r="8" spans="3:9" ht="15.75" x14ac:dyDescent="0.25">
      <c r="C8" s="3" t="s">
        <v>20</v>
      </c>
      <c r="D8" s="15">
        <v>0.05</v>
      </c>
      <c r="E8" s="13"/>
      <c r="F8" s="10">
        <f t="shared" ref="F8:F10" si="0">100-E8</f>
        <v>100</v>
      </c>
      <c r="G8" s="10">
        <f t="shared" ref="G8:G10" si="1">D8*E8/100</f>
        <v>0</v>
      </c>
      <c r="H8" s="10">
        <f t="shared" ref="H8:H10" si="2">D8*F8/100</f>
        <v>0.05</v>
      </c>
      <c r="I8" s="11">
        <f t="shared" ref="I8:I10" si="3">G8+H8</f>
        <v>0.05</v>
      </c>
    </row>
    <row r="9" spans="3:9" ht="15.75" x14ac:dyDescent="0.25">
      <c r="C9" s="3" t="s">
        <v>22</v>
      </c>
      <c r="D9" s="15">
        <v>0.4</v>
      </c>
      <c r="E9" s="13"/>
      <c r="F9" s="10">
        <f t="shared" si="0"/>
        <v>100</v>
      </c>
      <c r="G9" s="10">
        <f t="shared" si="1"/>
        <v>0</v>
      </c>
      <c r="H9" s="10">
        <f t="shared" si="2"/>
        <v>0.4</v>
      </c>
      <c r="I9" s="11">
        <f t="shared" si="3"/>
        <v>0.4</v>
      </c>
    </row>
    <row r="10" spans="3:9" ht="15.75" x14ac:dyDescent="0.25">
      <c r="C10" s="3" t="s">
        <v>21</v>
      </c>
      <c r="D10" s="15">
        <v>0.54</v>
      </c>
      <c r="E10" s="13"/>
      <c r="F10" s="10">
        <f t="shared" si="0"/>
        <v>100</v>
      </c>
      <c r="G10" s="10">
        <f t="shared" si="1"/>
        <v>0</v>
      </c>
      <c r="H10" s="10">
        <f t="shared" si="2"/>
        <v>0.54</v>
      </c>
      <c r="I10" s="11">
        <f t="shared" si="3"/>
        <v>0.54</v>
      </c>
    </row>
    <row r="11" spans="3:9" ht="15.75" x14ac:dyDescent="0.25">
      <c r="C11" s="4" t="s">
        <v>17</v>
      </c>
      <c r="D11" s="14">
        <f>SUM(D7:D10)</f>
        <v>1</v>
      </c>
      <c r="E11" s="12">
        <f>D7*E7/100+D8*E8/100+D9*E9/100+D10*E10/100</f>
        <v>0</v>
      </c>
      <c r="F11" s="7">
        <f>1-E11</f>
        <v>1</v>
      </c>
      <c r="G11" s="8">
        <f>SUM(G7:G9)</f>
        <v>0</v>
      </c>
      <c r="H11" s="8">
        <f>SUM(H7:H9)</f>
        <v>0.46</v>
      </c>
      <c r="I11" s="9">
        <f>SUM(I7:I9)</f>
        <v>0.46</v>
      </c>
    </row>
  </sheetData>
  <sheetProtection sheet="1" objects="1" scenarios="1"/>
  <mergeCells count="3">
    <mergeCell ref="C3:D3"/>
    <mergeCell ref="E3:I5"/>
    <mergeCell ref="C4:D5"/>
  </mergeCells>
  <conditionalFormatting sqref="E7:E10">
    <cfRule type="colorScale" priority="1">
      <colorScale>
        <cfvo type="num" val="0"/>
        <cfvo type="num" val="100"/>
        <color theme="9" tint="0.59999389629810485"/>
        <color theme="9" tint="0.59999389629810485"/>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Diğer Yapılar</vt:lpstr>
      <vt:lpstr>Betonarme Çevre Duvarı</vt:lpstr>
      <vt:lpstr>B.arme Çevre Duvarı - Panel Çit</vt:lpstr>
      <vt:lpstr>Betonarme Direkli Tel Örgü Çit</vt:lpstr>
      <vt:lpstr>'Diğer Yapılar'!Yazdırma_Alanı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2025-11-28T07:21:34Z</dcterms:modified>
</cp:coreProperties>
</file>